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<sst xmlns="http://schemas.openxmlformats.org/spreadsheetml/2006/main" count="75" uniqueCount="68">
  <si>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</si>
  <si>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</si>
  <si>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</si>
  <si>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</si>
  <si>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</si>
  <si>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</si>
  <si>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</si>
  <si>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</si>
  <si>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</si>
  <si>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</si>
  <si>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</si>
  <si>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</si>
  <si>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</si>
  <si>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</si>
  <si>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</si>
  <si>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</si>
  <si>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</si>
  <si>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</si>
  <si>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</si>
  <si>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</si>
  <si>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</si>
  <si>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</si>
  <si>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</si>
  <si>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</si>
  <si>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</si>
  <si>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</si>
  <si>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</si>
  <si>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</si>
  <si>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</si>
  <si>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</si>
  <si>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</si>
  <si>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</si>
  <si>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</si>
  <si>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</si>
  <si>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</si>
  <si>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</si>
  <si>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</si>
  <si>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</si>
  <si>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</si>
  <si>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</si>
  <si>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</si>
  <si>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</si>
  <si>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</si>
  <si>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</si>
  <si>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</si>
  <si>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</si>
  <si>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</si>
  <si>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</si>
  <si>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</si>
  <si>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</si>
  <si>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</si>
  <si>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</si>
  <si>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</si>
  <si>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</si>
  <si>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</si>
  <si>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</si>
  <si>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</si>
  <si>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</si>
  <si>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</si>
  <si>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</si>
  <si>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</si>
  <si>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</si>
  <si>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</si>
  <si>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19.01.2016</t>
  </si>
  <si>
    <r>
      <t xml:space="preserve">станом на 19.01.2016р.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</si>
  <si>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</si>
  <si>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</si>
  <si>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19.01.2016р.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</si>
</sst>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3244034"/>
        <c:axId val="7869715"/>
      </c:lineChart>
      <c:catAx>
        <c:axId val="23244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69715"/>
        <c:crosses val="autoZero"/>
        <c:auto val="0"/>
        <c:lblOffset val="100"/>
        <c:tickLblSkip val="1"/>
        <c:noMultiLvlLbl val="0"/>
      </c:catAx>
      <c:valAx>
        <c:axId val="7869715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2440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19.01.2016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718572"/>
        <c:axId val="33467149"/>
      </c:bar3D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67149"/>
        <c:crosses val="autoZero"/>
        <c:auto val="1"/>
        <c:lblOffset val="100"/>
        <c:tickLblSkip val="1"/>
        <c:noMultiLvlLbl val="0"/>
      </c:catAx>
      <c:valAx>
        <c:axId val="33467149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8572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68886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7034080"/>
        <c:axId val="64871265"/>
      </c:bar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34080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83"/>
        <c:crossesAt val="0"/>
        <c:auto val="1"/>
        <c:lblOffset val="100"/>
        <c:tickLblSkip val="1"/>
        <c:noMultiLvlLbl val="0"/>
      </c:catAx>
      <c:valAx>
        <c:axId val="20081083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74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22 141,0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- 32 191,8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- 140 137,7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53</v>
      </c>
      <c r="Q1" s="117"/>
      <c r="R1" s="117"/>
      <c r="S1" s="117"/>
      <c r="T1" s="117"/>
      <c r="U1" s="118"/>
    </row>
    <row r="2" spans="1:21" ht="1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64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58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AVERAGE(L4:L13)</f>
        <v>2214.098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2214.1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33.9</v>
      </c>
      <c r="K6" s="39">
        <f t="shared" si="0"/>
        <v>22.540000000000283</v>
      </c>
      <c r="L6" s="39">
        <v>4038.84</v>
      </c>
      <c r="M6" s="39">
        <v>3800</v>
      </c>
      <c r="N6" s="4">
        <f t="shared" si="1"/>
        <v>1.0628526315789475</v>
      </c>
      <c r="O6" s="2">
        <v>2214.1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2214.1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2214.1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2214.1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14.2</v>
      </c>
      <c r="K10" s="39">
        <f t="shared" si="0"/>
        <v>48.799999999999855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2214.1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4.3</v>
      </c>
      <c r="K11" s="39">
        <f t="shared" si="0"/>
        <v>55.600000000000094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2214.1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2214.1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2214.1</v>
      </c>
      <c r="P13" s="91">
        <v>0</v>
      </c>
      <c r="Q13" s="45">
        <v>0</v>
      </c>
      <c r="R13" s="50">
        <v>0</v>
      </c>
      <c r="S13" s="109">
        <v>0</v>
      </c>
      <c r="T13" s="110"/>
      <c r="U13" s="32">
        <f t="shared" si="2"/>
        <v>0</v>
      </c>
    </row>
    <row r="14" spans="1:21" ht="12.75">
      <c r="A14" s="11">
        <v>42388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3700</v>
      </c>
      <c r="N14" s="4">
        <f t="shared" si="1"/>
        <v>0</v>
      </c>
      <c r="O14" s="2">
        <v>2214.1</v>
      </c>
      <c r="P14" s="91"/>
      <c r="Q14" s="45"/>
      <c r="R14" s="49"/>
      <c r="S14" s="109"/>
      <c r="T14" s="110"/>
      <c r="U14" s="32">
        <f t="shared" si="2"/>
        <v>0</v>
      </c>
    </row>
    <row r="15" spans="1:21" ht="12.75">
      <c r="A15" s="11">
        <v>42389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2100</v>
      </c>
      <c r="N15" s="4">
        <f t="shared" si="1"/>
        <v>0</v>
      </c>
      <c r="O15" s="2">
        <v>2214.1</v>
      </c>
      <c r="P15" s="91"/>
      <c r="Q15" s="45"/>
      <c r="R15" s="49"/>
      <c r="S15" s="109"/>
      <c r="T15" s="110"/>
      <c r="U15" s="32">
        <f t="shared" si="2"/>
        <v>0</v>
      </c>
    </row>
    <row r="16" spans="1:21" ht="12.75">
      <c r="A16" s="11">
        <v>42390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2000</v>
      </c>
      <c r="N16" s="4">
        <f>L16/M16</f>
        <v>0</v>
      </c>
      <c r="O16" s="2">
        <v>2214.1</v>
      </c>
      <c r="P16" s="91"/>
      <c r="Q16" s="45"/>
      <c r="R16" s="49"/>
      <c r="S16" s="109"/>
      <c r="T16" s="110"/>
      <c r="U16" s="32">
        <f t="shared" si="2"/>
        <v>0</v>
      </c>
    </row>
    <row r="17" spans="1:21" ht="12.75">
      <c r="A17" s="11">
        <v>42391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5000</v>
      </c>
      <c r="N17" s="4">
        <f t="shared" si="1"/>
        <v>0</v>
      </c>
      <c r="O17" s="2">
        <v>2214.1</v>
      </c>
      <c r="P17" s="91"/>
      <c r="Q17" s="45"/>
      <c r="R17" s="49"/>
      <c r="S17" s="109"/>
      <c r="T17" s="110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2820</v>
      </c>
      <c r="N18" s="4">
        <f t="shared" si="1"/>
        <v>0</v>
      </c>
      <c r="O18" s="2">
        <v>2214.1</v>
      </c>
      <c r="P18" s="91"/>
      <c r="Q18" s="45"/>
      <c r="R18" s="50"/>
      <c r="S18" s="109"/>
      <c r="T18" s="110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2214.1</v>
      </c>
      <c r="P19" s="91"/>
      <c r="Q19" s="45"/>
      <c r="R19" s="50"/>
      <c r="S19" s="109"/>
      <c r="T19" s="110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2214.1</v>
      </c>
      <c r="P20" s="91"/>
      <c r="Q20" s="45"/>
      <c r="R20" s="50"/>
      <c r="S20" s="109"/>
      <c r="T20" s="110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2214.1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2214.1</v>
      </c>
      <c r="P22" s="44"/>
      <c r="Q22" s="49"/>
      <c r="R22" s="50"/>
      <c r="S22" s="109"/>
      <c r="T22" s="110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11835.1</v>
      </c>
      <c r="C23" s="87">
        <f t="shared" si="3"/>
        <v>248.66</v>
      </c>
      <c r="D23" s="87">
        <f t="shared" si="3"/>
        <v>385.00000000000006</v>
      </c>
      <c r="E23" s="87">
        <f t="shared" si="3"/>
        <v>943.0000000000001</v>
      </c>
      <c r="F23" s="87">
        <f t="shared" si="3"/>
        <v>7393.4800000000005</v>
      </c>
      <c r="G23" s="87">
        <f t="shared" si="3"/>
        <v>0.8</v>
      </c>
      <c r="H23" s="87">
        <f t="shared" si="3"/>
        <v>187.8</v>
      </c>
      <c r="I23" s="88">
        <f t="shared" si="3"/>
        <v>716.2</v>
      </c>
      <c r="J23" s="88">
        <f t="shared" si="3"/>
        <v>93.7</v>
      </c>
      <c r="K23" s="40">
        <f t="shared" si="3"/>
        <v>337.24</v>
      </c>
      <c r="L23" s="40">
        <f t="shared" si="3"/>
        <v>22140.98</v>
      </c>
      <c r="M23" s="40">
        <f t="shared" si="3"/>
        <v>54832.8</v>
      </c>
      <c r="N23" s="12">
        <f t="shared" si="1"/>
        <v>0.40379079674939083</v>
      </c>
      <c r="O23" s="2"/>
      <c r="P23" s="94">
        <f>SUM(P4:P22)</f>
        <v>0</v>
      </c>
      <c r="Q23" s="94">
        <f>SUM(Q4:Q22)</f>
        <v>0</v>
      </c>
      <c r="R23" s="94">
        <f>SUM(R4:R22)</f>
        <v>2.7</v>
      </c>
      <c r="S23" s="98">
        <f>SUM(S4:S22)</f>
        <v>1</v>
      </c>
      <c r="T23" s="99"/>
      <c r="U23" s="94">
        <f>P23+Q23+S23+R23+T23</f>
        <v>3.7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42388</v>
      </c>
      <c r="Q28" s="105">
        <v>58548.34854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42388</v>
      </c>
      <c r="Q38" s="103">
        <v>0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2" sqref="F52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65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61</v>
      </c>
      <c r="E28" s="132"/>
      <c r="F28" s="133" t="s">
        <v>47</v>
      </c>
      <c r="G28" s="134"/>
      <c r="H28" s="135" t="s">
        <v>60</v>
      </c>
      <c r="I28" s="131"/>
      <c r="J28" s="135"/>
      <c r="K28" s="134"/>
      <c r="L28" s="143" t="s">
        <v>38</v>
      </c>
      <c r="M28" s="144"/>
      <c r="N28" s="145"/>
      <c r="O28" s="139" t="s">
        <v>66</v>
      </c>
      <c r="P28" s="140"/>
    </row>
    <row r="29" spans="1:16" ht="21">
      <c r="A29" s="130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січень!Q38</f>
        <v>0</v>
      </c>
      <c r="B30" s="68">
        <v>0</v>
      </c>
      <c r="C30" s="68">
        <v>0</v>
      </c>
      <c r="D30" s="68">
        <v>0</v>
      </c>
      <c r="E30" s="68">
        <v>0.02</v>
      </c>
      <c r="F30" s="68">
        <v>0</v>
      </c>
      <c r="G30" s="68">
        <v>2.72</v>
      </c>
      <c r="H30" s="68">
        <v>0</v>
      </c>
      <c r="I30" s="68">
        <v>1</v>
      </c>
      <c r="J30" s="68"/>
      <c r="K30" s="68"/>
      <c r="L30" s="84">
        <v>0</v>
      </c>
      <c r="M30" s="69">
        <v>3.74</v>
      </c>
      <c r="N30" s="70">
        <v>3.74</v>
      </c>
      <c r="O30" s="141">
        <f>січень!Q28</f>
        <v>58548.34854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11835.12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942.96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7393.5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0.77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248.69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93.7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1549.099999999995</v>
      </c>
      <c r="C54" s="14">
        <v>910.0300000000018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22141.000000000004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2016-01-19T14:32:50Z</cp:lastPrinted>
  <dcterms:created xsi:type="dcterms:W3CDTF">2006-11-30T08:16:02Z</dcterms:created>
  <dcterms:modified xsi:type="dcterms:W3CDTF">2016-01-19T14:38:37Z</dcterms:modified>
  <cp:category/>
  <cp:version/>
  <cp:contentType/>
  <cp:contentStatus/>
</cp:coreProperties>
</file>